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5480" windowHeight="10170" activeTab="0"/>
  </bookViews>
  <sheets>
    <sheet name="SALÁRIO" sheetId="1" r:id="rId1"/>
  </sheets>
  <definedNames/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B2" authorId="0">
      <text>
        <r>
          <rPr>
            <b/>
            <sz val="9"/>
            <rFont val="Tahoma"/>
            <family val="0"/>
          </rPr>
          <t>Nº DEPENDENTES</t>
        </r>
      </text>
    </comment>
    <comment ref="A2" authorId="0">
      <text>
        <r>
          <rPr>
            <b/>
            <sz val="9"/>
            <rFont val="Tahoma"/>
            <family val="0"/>
          </rPr>
          <t>NOME DO EMPREGADO</t>
        </r>
      </text>
    </comment>
  </commentList>
</comments>
</file>

<file path=xl/sharedStrings.xml><?xml version="1.0" encoding="utf-8"?>
<sst xmlns="http://schemas.openxmlformats.org/spreadsheetml/2006/main" count="26" uniqueCount="24">
  <si>
    <t>INSS</t>
  </si>
  <si>
    <t>IR</t>
  </si>
  <si>
    <t xml:space="preserve">TABELA DE SALÁRIOS </t>
  </si>
  <si>
    <t>TABELA DO INSS</t>
  </si>
  <si>
    <t>TABELA DO I.RENDA</t>
  </si>
  <si>
    <t>QUANDO HOUVER MUDANÇA NAS TABELAS DE INSS E I. RENDA, BASTA ATUALIZAR AS TABELAS QUE AS FÓRMULAS FUNCIONARÃO NORMALMENTE.</t>
  </si>
  <si>
    <t>FAIXA SALARIAL</t>
  </si>
  <si>
    <t>ALÍQUOTA</t>
  </si>
  <si>
    <t>PARCELA A DEDUZIR</t>
  </si>
  <si>
    <t>EMPREGADO</t>
  </si>
  <si>
    <t>SALÁRIO</t>
  </si>
  <si>
    <t>SALÁRIO LÍQUIDO</t>
  </si>
  <si>
    <t>DEPENDENTE</t>
  </si>
  <si>
    <t>Nº DEP</t>
  </si>
  <si>
    <t>MARCOS FERNANDO</t>
  </si>
  <si>
    <t>CARLOS ROBERTO</t>
  </si>
  <si>
    <t>SIMÃO PEREIRA</t>
  </si>
  <si>
    <t>RODRIGO COSTA</t>
  </si>
  <si>
    <t>BRUNO LINHARES</t>
  </si>
  <si>
    <t>GILMAR RESENDE</t>
  </si>
  <si>
    <t>WANDER EUSÉBIO</t>
  </si>
  <si>
    <t>FÁBIO DA SILVA</t>
  </si>
  <si>
    <t>CLÁUDIO DA SILVA</t>
  </si>
  <si>
    <t>PEDRO HENRIQUE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</si>
</sst>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16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49" applyFont="1" applyBorder="1" applyAlignment="1">
      <alignment/>
      <protection/>
    </xf>
    <xf numFmtId="170" fontId="3" fillId="33" borderId="10" xfId="47" applyFont="1" applyFill="1" applyBorder="1" applyAlignment="1">
      <alignment/>
    </xf>
    <xf numFmtId="170" fontId="3" fillId="33" borderId="11" xfId="47" applyFont="1" applyFill="1" applyBorder="1" applyAlignment="1">
      <alignment/>
    </xf>
    <xf numFmtId="10" fontId="3" fillId="33" borderId="12" xfId="47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49" applyFont="1">
      <alignment/>
      <protection/>
    </xf>
    <xf numFmtId="0" fontId="3" fillId="0" borderId="0" xfId="49" applyFont="1" applyBorder="1">
      <alignment/>
      <protection/>
    </xf>
    <xf numFmtId="170" fontId="4" fillId="0" borderId="13" xfId="45" applyFont="1" applyBorder="1" applyAlignment="1">
      <alignment/>
    </xf>
    <xf numFmtId="170" fontId="4" fillId="0" borderId="14" xfId="45" applyFont="1" applyFill="1" applyBorder="1" applyAlignment="1">
      <alignment/>
    </xf>
    <xf numFmtId="0" fontId="3" fillId="0" borderId="0" xfId="50" applyFont="1">
      <alignment/>
      <protection/>
    </xf>
    <xf numFmtId="170" fontId="3" fillId="33" borderId="15" xfId="47" applyFont="1" applyFill="1" applyBorder="1" applyAlignment="1">
      <alignment/>
    </xf>
    <xf numFmtId="170" fontId="3" fillId="33" borderId="13" xfId="47" applyFont="1" applyFill="1" applyBorder="1" applyAlignment="1">
      <alignment/>
    </xf>
    <xf numFmtId="172" fontId="3" fillId="33" borderId="13" xfId="49" applyNumberFormat="1" applyFont="1" applyFill="1" applyBorder="1">
      <alignment/>
      <protection/>
    </xf>
    <xf numFmtId="170" fontId="3" fillId="33" borderId="14" xfId="47" applyFont="1" applyFill="1" applyBorder="1" applyAlignment="1">
      <alignment/>
    </xf>
    <xf numFmtId="170" fontId="3" fillId="33" borderId="16" xfId="47" applyFont="1" applyFill="1" applyBorder="1" applyAlignment="1">
      <alignment/>
    </xf>
    <xf numFmtId="170" fontId="3" fillId="33" borderId="17" xfId="47" applyFont="1" applyFill="1" applyBorder="1" applyAlignment="1">
      <alignment/>
    </xf>
    <xf numFmtId="10" fontId="3" fillId="33" borderId="18" xfId="49" applyNumberFormat="1" applyFont="1" applyFill="1" applyBorder="1">
      <alignment/>
      <protection/>
    </xf>
    <xf numFmtId="170" fontId="4" fillId="0" borderId="10" xfId="45" applyFont="1" applyBorder="1" applyAlignment="1">
      <alignment/>
    </xf>
    <xf numFmtId="170" fontId="4" fillId="0" borderId="12" xfId="45" applyFont="1" applyFill="1" applyBorder="1" applyAlignment="1">
      <alignment/>
    </xf>
    <xf numFmtId="172" fontId="3" fillId="33" borderId="10" xfId="49" applyNumberFormat="1" applyFont="1" applyFill="1" applyBorder="1">
      <alignment/>
      <protection/>
    </xf>
    <xf numFmtId="170" fontId="3" fillId="33" borderId="12" xfId="47" applyFont="1" applyFill="1" applyBorder="1" applyAlignment="1">
      <alignment/>
    </xf>
    <xf numFmtId="170" fontId="3" fillId="33" borderId="19" xfId="47" applyFont="1" applyFill="1" applyBorder="1" applyAlignment="1">
      <alignment/>
    </xf>
    <xf numFmtId="170" fontId="5" fillId="33" borderId="20" xfId="47" applyFont="1" applyFill="1" applyBorder="1" applyAlignment="1">
      <alignment/>
    </xf>
    <xf numFmtId="10" fontId="5" fillId="33" borderId="21" xfId="49" applyNumberFormat="1" applyFont="1" applyFill="1" applyBorder="1">
      <alignment/>
      <protection/>
    </xf>
    <xf numFmtId="170" fontId="3" fillId="33" borderId="20" xfId="47" applyFont="1" applyFill="1" applyBorder="1" applyAlignment="1">
      <alignment horizontal="center"/>
    </xf>
    <xf numFmtId="172" fontId="3" fillId="33" borderId="20" xfId="49" applyNumberFormat="1" applyFont="1" applyFill="1" applyBorder="1">
      <alignment/>
      <protection/>
    </xf>
    <xf numFmtId="170" fontId="3" fillId="33" borderId="21" xfId="47" applyFont="1" applyFill="1" applyBorder="1" applyAlignment="1">
      <alignment/>
    </xf>
    <xf numFmtId="0" fontId="6" fillId="0" borderId="0" xfId="0" applyFont="1" applyAlignment="1">
      <alignment/>
    </xf>
    <xf numFmtId="170" fontId="4" fillId="0" borderId="20" xfId="45" applyFont="1" applyBorder="1" applyAlignment="1">
      <alignment/>
    </xf>
    <xf numFmtId="170" fontId="4" fillId="0" borderId="21" xfId="45" applyFont="1" applyFill="1" applyBorder="1" applyAlignment="1">
      <alignment/>
    </xf>
    <xf numFmtId="0" fontId="7" fillId="0" borderId="0" xfId="0" applyFont="1" applyAlignment="1">
      <alignment/>
    </xf>
    <xf numFmtId="170" fontId="5" fillId="33" borderId="22" xfId="47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70" fontId="4" fillId="0" borderId="13" xfId="45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0" fontId="4" fillId="0" borderId="10" xfId="45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170" fontId="4" fillId="0" borderId="20" xfId="45" applyFont="1" applyFill="1" applyBorder="1" applyAlignment="1">
      <alignment/>
    </xf>
    <xf numFmtId="0" fontId="5" fillId="34" borderId="23" xfId="49" applyFont="1" applyFill="1" applyBorder="1" applyAlignment="1">
      <alignment horizontal="center" vertical="center" wrapText="1"/>
      <protection/>
    </xf>
    <xf numFmtId="0" fontId="5" fillId="34" borderId="24" xfId="49" applyFont="1" applyFill="1" applyBorder="1" applyAlignment="1">
      <alignment horizontal="center" vertical="center" wrapText="1"/>
      <protection/>
    </xf>
    <xf numFmtId="0" fontId="5" fillId="34" borderId="25" xfId="49" applyFont="1" applyFill="1" applyBorder="1" applyAlignment="1">
      <alignment horizontal="center" vertical="center" wrapText="1"/>
      <protection/>
    </xf>
    <xf numFmtId="0" fontId="2" fillId="34" borderId="26" xfId="49" applyFont="1" applyFill="1" applyBorder="1" applyAlignment="1">
      <alignment horizontal="center" vertical="center"/>
      <protection/>
    </xf>
    <xf numFmtId="0" fontId="2" fillId="34" borderId="27" xfId="49" applyFont="1" applyFill="1" applyBorder="1" applyAlignment="1">
      <alignment horizontal="center" vertical="center"/>
      <protection/>
    </xf>
    <xf numFmtId="0" fontId="2" fillId="34" borderId="22" xfId="49" applyFont="1" applyFill="1" applyBorder="1" applyAlignment="1">
      <alignment horizontal="center" vertical="center"/>
      <protection/>
    </xf>
    <xf numFmtId="0" fontId="5" fillId="34" borderId="26" xfId="49" applyFont="1" applyFill="1" applyBorder="1" applyAlignment="1">
      <alignment horizontal="center" vertical="center" wrapText="1"/>
      <protection/>
    </xf>
    <xf numFmtId="0" fontId="5" fillId="34" borderId="28" xfId="49" applyFont="1" applyFill="1" applyBorder="1" applyAlignment="1">
      <alignment horizontal="center" vertical="center" wrapText="1"/>
      <protection/>
    </xf>
    <xf numFmtId="0" fontId="5" fillId="34" borderId="27" xfId="49" applyFont="1" applyFill="1" applyBorder="1" applyAlignment="1">
      <alignment horizontal="center" vertical="center" wrapText="1"/>
      <protection/>
    </xf>
    <xf numFmtId="0" fontId="5" fillId="34" borderId="22" xfId="49" applyFont="1" applyFill="1" applyBorder="1" applyAlignment="1">
      <alignment horizontal="center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3" xfId="47"/>
    <cellStyle name="Neutra" xfId="48"/>
    <cellStyle name="Normal 3" xfId="49"/>
    <cellStyle name="Normal 6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tabSelected="1" zoomScalePageLayoutView="0" workbookViewId="0" topLeftCell="A1">
      <selection activeCell="F3" sqref="F3"/>
    </sheetView>
  </sheetViews>
  <sheetFormatPr defaultColWidth="9.140625" defaultRowHeight="15"/>
  <cols>
    <col min="1" max="1" width="25.7109375" style="5" customWidth="1"/>
    <col min="2" max="2" width="7.28125" style="5" bestFit="1" customWidth="1"/>
    <col min="3" max="3" width="12.8515625" style="5" customWidth="1"/>
    <col min="4" max="4" width="12.140625" style="5" customWidth="1"/>
    <col min="5" max="5" width="13.28125" style="5" customWidth="1"/>
    <col min="6" max="6" width="12.421875" style="5" customWidth="1"/>
    <col min="7" max="7" width="2.140625" style="5" customWidth="1"/>
    <col min="8" max="9" width="12.140625" style="5" bestFit="1" customWidth="1"/>
    <col min="10" max="10" width="11.7109375" style="5" customWidth="1"/>
    <col min="11" max="11" width="10.57421875" style="5" bestFit="1" customWidth="1"/>
    <col min="12" max="12" width="1.7109375" style="5" customWidth="1"/>
    <col min="13" max="14" width="12.140625" style="5" bestFit="1" customWidth="1"/>
    <col min="15" max="15" width="11.421875" style="5" customWidth="1"/>
    <col min="16" max="16" width="2.8515625" style="5" customWidth="1"/>
    <col min="17" max="16384" width="9.140625" style="5" customWidth="1"/>
  </cols>
  <sheetData>
    <row r="1" spans="1:16" ht="21" thickBot="1">
      <c r="A1" s="45" t="s">
        <v>2</v>
      </c>
      <c r="B1" s="46"/>
      <c r="C1" s="46"/>
      <c r="D1" s="46"/>
      <c r="E1" s="46"/>
      <c r="F1" s="47"/>
      <c r="H1" s="45" t="s">
        <v>4</v>
      </c>
      <c r="I1" s="46"/>
      <c r="J1" s="46"/>
      <c r="K1" s="47"/>
      <c r="L1" s="6"/>
      <c r="M1" s="45" t="s">
        <v>3</v>
      </c>
      <c r="N1" s="46"/>
      <c r="O1" s="47"/>
      <c r="P1" s="1"/>
    </row>
    <row r="2" spans="1:16" ht="39" thickBot="1">
      <c r="A2" s="42" t="s">
        <v>9</v>
      </c>
      <c r="B2" s="43" t="s">
        <v>13</v>
      </c>
      <c r="C2" s="43" t="s">
        <v>10</v>
      </c>
      <c r="D2" s="43" t="s">
        <v>0</v>
      </c>
      <c r="E2" s="43" t="s">
        <v>1</v>
      </c>
      <c r="F2" s="44" t="s">
        <v>11</v>
      </c>
      <c r="H2" s="48" t="s">
        <v>6</v>
      </c>
      <c r="I2" s="49"/>
      <c r="J2" s="43" t="s">
        <v>7</v>
      </c>
      <c r="K2" s="44" t="s">
        <v>8</v>
      </c>
      <c r="L2" s="6"/>
      <c r="M2" s="48" t="s">
        <v>6</v>
      </c>
      <c r="N2" s="49"/>
      <c r="O2" s="43" t="s">
        <v>7</v>
      </c>
      <c r="P2" s="7"/>
    </row>
    <row r="3" spans="1:16" ht="15">
      <c r="A3" s="33" t="s">
        <v>14</v>
      </c>
      <c r="B3" s="34">
        <v>2</v>
      </c>
      <c r="C3" s="35">
        <v>2000</v>
      </c>
      <c r="D3" s="8">
        <f aca="true" t="shared" si="0" ref="D3:D10">IF(C3&gt;=$N$5,$N$5*$O$5,C3*VLOOKUP(C3,$M$3:$O$5,3))</f>
        <v>220</v>
      </c>
      <c r="E3" s="8">
        <f>IF((C3-D3-B3*$K$8)&lt;=0,0,(C3-D3-B3*$K$8)*VLOOKUP((C3-D3-B3*$K$8),$H$3:$K$7,3)-VLOOKUP((C3-D3-B3*$K$8),$H$3:$K$7,4))</f>
        <v>0</v>
      </c>
      <c r="F3" s="9">
        <f>SUM(C3-D3-E3)</f>
        <v>1780</v>
      </c>
      <c r="G3" s="10"/>
      <c r="H3" s="11">
        <v>0</v>
      </c>
      <c r="I3" s="12">
        <v>1499.15</v>
      </c>
      <c r="J3" s="13">
        <v>0</v>
      </c>
      <c r="K3" s="14">
        <v>0</v>
      </c>
      <c r="L3" s="6"/>
      <c r="M3" s="15">
        <v>0</v>
      </c>
      <c r="N3" s="16">
        <v>1024.97</v>
      </c>
      <c r="O3" s="17">
        <v>0.08</v>
      </c>
      <c r="P3" s="6"/>
    </row>
    <row r="4" spans="1:16" ht="13.5" customHeight="1">
      <c r="A4" s="36" t="s">
        <v>15</v>
      </c>
      <c r="B4" s="37">
        <v>1</v>
      </c>
      <c r="C4" s="38">
        <v>1500</v>
      </c>
      <c r="D4" s="18">
        <f t="shared" si="0"/>
        <v>135</v>
      </c>
      <c r="E4" s="18">
        <f aca="true" t="shared" si="1" ref="E4:E17">IF((C4-D4-B4*$K$8)&lt;=0,0,(C4-D4-B4*$K$8)*VLOOKUP((C4-D4-B4*$K$8),$H$3:$K$7,3)-VLOOKUP((C4-D4-B4*$K$8),$H$3:$K$7,4))</f>
        <v>0</v>
      </c>
      <c r="F4" s="19">
        <f aca="true" t="shared" si="2" ref="F4:F17">SUM(C4-D4-E4)</f>
        <v>1365</v>
      </c>
      <c r="H4" s="3">
        <v>1499.16</v>
      </c>
      <c r="I4" s="2">
        <v>2246.75</v>
      </c>
      <c r="J4" s="20">
        <v>0.075</v>
      </c>
      <c r="K4" s="21">
        <v>112.43</v>
      </c>
      <c r="L4" s="6"/>
      <c r="M4" s="3">
        <v>1024.98</v>
      </c>
      <c r="N4" s="2">
        <v>1708.27</v>
      </c>
      <c r="O4" s="4">
        <v>0.09</v>
      </c>
      <c r="P4" s="6"/>
    </row>
    <row r="5" spans="1:16" ht="15.75" thickBot="1">
      <c r="A5" s="36" t="s">
        <v>16</v>
      </c>
      <c r="B5" s="37">
        <v>2</v>
      </c>
      <c r="C5" s="38">
        <v>600</v>
      </c>
      <c r="D5" s="18">
        <f t="shared" si="0"/>
        <v>48</v>
      </c>
      <c r="E5" s="18">
        <f t="shared" si="1"/>
        <v>0</v>
      </c>
      <c r="F5" s="19">
        <f t="shared" si="2"/>
        <v>552</v>
      </c>
      <c r="H5" s="3">
        <v>2246.76</v>
      </c>
      <c r="I5" s="2">
        <v>2995.7</v>
      </c>
      <c r="J5" s="20">
        <v>0.15</v>
      </c>
      <c r="K5" s="21">
        <v>280.94</v>
      </c>
      <c r="L5" s="6"/>
      <c r="M5" s="22">
        <v>1708.27</v>
      </c>
      <c r="N5" s="23">
        <v>3416.54</v>
      </c>
      <c r="O5" s="24">
        <v>0.11</v>
      </c>
      <c r="P5" s="6"/>
    </row>
    <row r="6" spans="1:16" ht="15">
      <c r="A6" s="36" t="s">
        <v>17</v>
      </c>
      <c r="B6" s="37">
        <v>0</v>
      </c>
      <c r="C6" s="38">
        <v>900</v>
      </c>
      <c r="D6" s="18">
        <f t="shared" si="0"/>
        <v>72</v>
      </c>
      <c r="E6" s="18">
        <f t="shared" si="1"/>
        <v>0</v>
      </c>
      <c r="F6" s="19">
        <f t="shared" si="2"/>
        <v>828</v>
      </c>
      <c r="H6" s="3">
        <v>2995.71</v>
      </c>
      <c r="I6" s="2">
        <v>3743.19</v>
      </c>
      <c r="J6" s="20">
        <v>0.225</v>
      </c>
      <c r="K6" s="21">
        <v>505.62</v>
      </c>
      <c r="L6" s="6"/>
      <c r="M6" s="6"/>
      <c r="N6" s="6"/>
      <c r="O6" s="6"/>
      <c r="P6" s="6"/>
    </row>
    <row r="7" spans="1:16" ht="15.75" thickBot="1">
      <c r="A7" s="36" t="s">
        <v>18</v>
      </c>
      <c r="B7" s="37">
        <v>3</v>
      </c>
      <c r="C7" s="38">
        <v>3563</v>
      </c>
      <c r="D7" s="18">
        <f t="shared" si="0"/>
        <v>375.8194</v>
      </c>
      <c r="E7" s="18">
        <f t="shared" si="1"/>
        <v>129.32659</v>
      </c>
      <c r="F7" s="19">
        <f t="shared" si="2"/>
        <v>3057.85401</v>
      </c>
      <c r="H7" s="22">
        <v>3743.2</v>
      </c>
      <c r="I7" s="25"/>
      <c r="J7" s="26">
        <v>0.275</v>
      </c>
      <c r="K7" s="27">
        <v>692.78</v>
      </c>
      <c r="L7" s="6"/>
      <c r="M7" s="6"/>
      <c r="N7" s="6"/>
      <c r="O7" s="6"/>
      <c r="P7" s="6"/>
    </row>
    <row r="8" spans="1:16" ht="15.75" thickBot="1">
      <c r="A8" s="36" t="s">
        <v>19</v>
      </c>
      <c r="B8" s="37">
        <v>4</v>
      </c>
      <c r="C8" s="38">
        <v>2500</v>
      </c>
      <c r="D8" s="18">
        <f t="shared" si="0"/>
        <v>275</v>
      </c>
      <c r="E8" s="18">
        <f t="shared" si="1"/>
        <v>9.237999999999985</v>
      </c>
      <c r="F8" s="19">
        <f t="shared" si="2"/>
        <v>2215.762</v>
      </c>
      <c r="H8" s="48" t="s">
        <v>12</v>
      </c>
      <c r="I8" s="50"/>
      <c r="J8" s="51"/>
      <c r="K8" s="32">
        <v>150.69</v>
      </c>
      <c r="L8" s="6"/>
      <c r="M8" s="6"/>
      <c r="N8" s="6"/>
      <c r="O8" s="6"/>
      <c r="P8" s="6"/>
    </row>
    <row r="9" spans="1:8" ht="15">
      <c r="A9" s="36" t="s">
        <v>20</v>
      </c>
      <c r="B9" s="37">
        <v>1</v>
      </c>
      <c r="C9" s="38">
        <v>3500</v>
      </c>
      <c r="D9" s="18">
        <f t="shared" si="0"/>
        <v>375.8194</v>
      </c>
      <c r="E9" s="18">
        <f t="shared" si="1"/>
        <v>165.08359000000002</v>
      </c>
      <c r="F9" s="19">
        <f t="shared" si="2"/>
        <v>2959.09701</v>
      </c>
      <c r="H9" s="28" t="s">
        <v>5</v>
      </c>
    </row>
    <row r="10" spans="1:6" ht="15">
      <c r="A10" s="36" t="s">
        <v>21</v>
      </c>
      <c r="B10" s="37">
        <v>3</v>
      </c>
      <c r="C10" s="38">
        <v>1100</v>
      </c>
      <c r="D10" s="18">
        <f t="shared" si="0"/>
        <v>99</v>
      </c>
      <c r="E10" s="18">
        <f t="shared" si="1"/>
        <v>0</v>
      </c>
      <c r="F10" s="19">
        <f t="shared" si="2"/>
        <v>1001</v>
      </c>
    </row>
    <row r="11" spans="1:6" ht="15">
      <c r="A11" s="36" t="s">
        <v>22</v>
      </c>
      <c r="B11" s="37">
        <v>2</v>
      </c>
      <c r="C11" s="38">
        <v>3000</v>
      </c>
      <c r="D11" s="18">
        <f aca="true" t="shared" si="3" ref="D11:D17">IF(C11&gt;=$N$5,$N$5*$O$5,C11*VLOOKUP(C11,$M$3:$O$5,3))</f>
        <v>330</v>
      </c>
      <c r="E11" s="18">
        <f t="shared" si="1"/>
        <v>74.35299999999995</v>
      </c>
      <c r="F11" s="19">
        <f t="shared" si="2"/>
        <v>2595.647</v>
      </c>
    </row>
    <row r="12" spans="1:6" ht="15">
      <c r="A12" s="36" t="s">
        <v>23</v>
      </c>
      <c r="B12" s="37">
        <v>5</v>
      </c>
      <c r="C12" s="38">
        <v>4501</v>
      </c>
      <c r="D12" s="18">
        <f t="shared" si="3"/>
        <v>375.8194</v>
      </c>
      <c r="E12" s="18">
        <f t="shared" si="1"/>
        <v>253.01938499999994</v>
      </c>
      <c r="F12" s="19">
        <f t="shared" si="2"/>
        <v>3872.1612149999996</v>
      </c>
    </row>
    <row r="13" spans="1:6" ht="15">
      <c r="A13" s="36"/>
      <c r="B13" s="37"/>
      <c r="C13" s="38"/>
      <c r="D13" s="18">
        <f t="shared" si="3"/>
        <v>0</v>
      </c>
      <c r="E13" s="18">
        <f t="shared" si="1"/>
        <v>0</v>
      </c>
      <c r="F13" s="19">
        <f t="shared" si="2"/>
        <v>0</v>
      </c>
    </row>
    <row r="14" spans="1:6" ht="15">
      <c r="A14" s="36"/>
      <c r="B14" s="37"/>
      <c r="C14" s="38"/>
      <c r="D14" s="18">
        <f t="shared" si="3"/>
        <v>0</v>
      </c>
      <c r="E14" s="18">
        <f t="shared" si="1"/>
        <v>0</v>
      </c>
      <c r="F14" s="19">
        <f t="shared" si="2"/>
        <v>0</v>
      </c>
    </row>
    <row r="15" spans="1:6" ht="15">
      <c r="A15" s="36"/>
      <c r="B15" s="37"/>
      <c r="C15" s="38"/>
      <c r="D15" s="18">
        <f t="shared" si="3"/>
        <v>0</v>
      </c>
      <c r="E15" s="18">
        <f t="shared" si="1"/>
        <v>0</v>
      </c>
      <c r="F15" s="19">
        <f t="shared" si="2"/>
        <v>0</v>
      </c>
    </row>
    <row r="16" spans="1:6" ht="15">
      <c r="A16" s="36"/>
      <c r="B16" s="37"/>
      <c r="C16" s="38"/>
      <c r="D16" s="18">
        <f t="shared" si="3"/>
        <v>0</v>
      </c>
      <c r="E16" s="18">
        <f t="shared" si="1"/>
        <v>0</v>
      </c>
      <c r="F16" s="19">
        <f t="shared" si="2"/>
        <v>0</v>
      </c>
    </row>
    <row r="17" spans="1:6" ht="15.75" thickBot="1">
      <c r="A17" s="39"/>
      <c r="B17" s="40"/>
      <c r="C17" s="41"/>
      <c r="D17" s="29">
        <f t="shared" si="3"/>
        <v>0</v>
      </c>
      <c r="E17" s="29">
        <f t="shared" si="1"/>
        <v>0</v>
      </c>
      <c r="F17" s="30">
        <f t="shared" si="2"/>
        <v>0</v>
      </c>
    </row>
    <row r="20" ht="15.75">
      <c r="A20" s="31"/>
    </row>
  </sheetData>
  <sheetProtection/>
  <protectedRanges>
    <protectedRange sqref="A3:C17 A19:K23 H9" name="Intervalo1"/>
  </protectedRanges>
  <mergeCells count="6">
    <mergeCell ref="A1:F1"/>
    <mergeCell ref="H1:K1"/>
    <mergeCell ref="M1:O1"/>
    <mergeCell ref="M2:N2"/>
    <mergeCell ref="H8:J8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KAIO BRUNO</cp:lastModifiedBy>
  <dcterms:created xsi:type="dcterms:W3CDTF">2009-07-01T22:26:52Z</dcterms:created>
  <dcterms:modified xsi:type="dcterms:W3CDTF">2014-08-04T00:34:40Z</dcterms:modified>
  <cp:category/>
  <cp:version/>
  <cp:contentType/>
  <cp:contentStatus/>
</cp:coreProperties>
</file>